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8515" windowHeight="15135"/>
  </bookViews>
  <sheets>
    <sheet name="Tabelle1" sheetId="1" r:id="rId1"/>
    <sheet name="Tabelle2" sheetId="2" r:id="rId2"/>
    <sheet name="Tabelle3" sheetId="3" r:id="rId3"/>
  </sheets>
  <calcPr calcId="145621"/>
  <fileRecoveryPr repairLoad="1"/>
</workbook>
</file>

<file path=xl/calcChain.xml><?xml version="1.0" encoding="utf-8"?>
<calcChain xmlns="http://schemas.openxmlformats.org/spreadsheetml/2006/main">
  <c r="C12" i="1" l="1"/>
  <c r="D12" i="1"/>
  <c r="E12" i="1"/>
  <c r="F12" i="1"/>
  <c r="G12" i="1"/>
  <c r="G4" i="1" l="1"/>
  <c r="E6" i="1"/>
  <c r="E7" i="1" s="1"/>
  <c r="E8" i="1" s="1"/>
  <c r="E9" i="1" s="1"/>
  <c r="E10" i="1" s="1"/>
  <c r="E11" i="1" s="1"/>
  <c r="E5" i="1"/>
  <c r="E4" i="1"/>
  <c r="G6" i="1"/>
  <c r="G7" i="1"/>
  <c r="G8" i="1"/>
  <c r="G9" i="1"/>
  <c r="G10" i="1"/>
  <c r="G11" i="1"/>
  <c r="G5" i="1"/>
  <c r="C8" i="1"/>
  <c r="C9" i="1" s="1"/>
  <c r="C10" i="1" s="1"/>
  <c r="C11" i="1" s="1"/>
  <c r="D8" i="1"/>
  <c r="D9" i="1" s="1"/>
  <c r="F8" i="1"/>
  <c r="C4" i="1"/>
  <c r="C5" i="1" s="1"/>
  <c r="C6" i="1" s="1"/>
  <c r="C7" i="1" s="1"/>
  <c r="F4" i="1"/>
  <c r="D5" i="1"/>
  <c r="D4" i="1"/>
  <c r="F5" i="1" s="1"/>
  <c r="D10" i="1" l="1"/>
  <c r="F10" i="1"/>
  <c r="F9" i="1"/>
  <c r="F6" i="1"/>
  <c r="D6" i="1"/>
  <c r="F11" i="1" l="1"/>
  <c r="D11" i="1"/>
  <c r="D7" i="1"/>
  <c r="F7" i="1"/>
</calcChain>
</file>

<file path=xl/sharedStrings.xml><?xml version="1.0" encoding="utf-8"?>
<sst xmlns="http://schemas.openxmlformats.org/spreadsheetml/2006/main" count="9" uniqueCount="9">
  <si>
    <t>Haltepunkt ideal</t>
  </si>
  <si>
    <t>HP        -%BA - L%</t>
  </si>
  <si>
    <t>HP        -(%BA)*1,5</t>
  </si>
  <si>
    <t>Anzahl der Loks</t>
  </si>
  <si>
    <t>Länge der Lok in cm</t>
  </si>
  <si>
    <t>Theorie</t>
  </si>
  <si>
    <t>TrainController</t>
  </si>
  <si>
    <t>Länge des ZV im Block + 10 cm Sicherheitsabstand</t>
  </si>
  <si>
    <t>Länge des ZV im Block für 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</si>
</sst>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D15" sqref="D15"/>
    </sheetView>
  </sheetViews>
  <sheetFormatPr baseColWidth="10" defaultRowHeight="15" x14ac:dyDescent="0.25"/>
  <cols>
    <col min="3" max="3" width="15.7109375" style="1" bestFit="1" customWidth="1"/>
    <col min="4" max="5" width="13.42578125" style="1" customWidth="1"/>
    <col min="6" max="6" width="9.85546875" style="1" customWidth="1"/>
    <col min="7" max="7" width="12" style="1" bestFit="1" customWidth="1"/>
  </cols>
  <sheetData>
    <row r="1" spans="1:7" x14ac:dyDescent="0.25">
      <c r="A1" s="5"/>
      <c r="B1" s="6"/>
      <c r="C1" s="2" t="s">
        <v>5</v>
      </c>
      <c r="D1" s="3"/>
      <c r="E1" s="4"/>
      <c r="F1" s="2" t="s">
        <v>6</v>
      </c>
      <c r="G1" s="4"/>
    </row>
    <row r="2" spans="1:7" ht="75" x14ac:dyDescent="0.25">
      <c r="A2" s="7" t="s">
        <v>3</v>
      </c>
      <c r="B2" s="8" t="s">
        <v>4</v>
      </c>
      <c r="C2" s="9" t="s">
        <v>0</v>
      </c>
      <c r="D2" s="11" t="s">
        <v>8</v>
      </c>
      <c r="E2" s="12" t="s">
        <v>7</v>
      </c>
      <c r="F2" s="13" t="s">
        <v>1</v>
      </c>
      <c r="G2" s="12" t="s">
        <v>2</v>
      </c>
    </row>
    <row r="3" spans="1:7" x14ac:dyDescent="0.25">
      <c r="C3" s="24">
        <v>300</v>
      </c>
      <c r="D3" s="14"/>
      <c r="E3" s="15"/>
      <c r="F3" s="10"/>
      <c r="G3" s="15"/>
    </row>
    <row r="4" spans="1:7" x14ac:dyDescent="0.25">
      <c r="A4">
        <v>1</v>
      </c>
      <c r="B4">
        <v>20</v>
      </c>
      <c r="C4" s="22">
        <f>C3</f>
        <v>300</v>
      </c>
      <c r="D4" s="14">
        <f>B4</f>
        <v>20</v>
      </c>
      <c r="E4" s="15">
        <f>D4+10</f>
        <v>30</v>
      </c>
      <c r="F4" s="18">
        <f>C3</f>
        <v>300</v>
      </c>
      <c r="G4" s="20">
        <f>$C$3-(D3)*1.5</f>
        <v>300</v>
      </c>
    </row>
    <row r="5" spans="1:7" x14ac:dyDescent="0.25">
      <c r="A5">
        <v>2</v>
      </c>
      <c r="B5">
        <v>25</v>
      </c>
      <c r="C5" s="22">
        <f t="shared" ref="C5:C11" si="0">C4-B4-10</f>
        <v>270</v>
      </c>
      <c r="D5" s="14">
        <f t="shared" ref="D5:D11" si="1">B5+D4</f>
        <v>45</v>
      </c>
      <c r="E5" s="15">
        <f>E4+B5+10</f>
        <v>65</v>
      </c>
      <c r="F5" s="18">
        <f t="shared" ref="F5:F11" si="2">$C$3-D4-B5</f>
        <v>255</v>
      </c>
      <c r="G5" s="20">
        <f>$C$3-(D4)*1.5</f>
        <v>270</v>
      </c>
    </row>
    <row r="6" spans="1:7" x14ac:dyDescent="0.25">
      <c r="A6">
        <v>3</v>
      </c>
      <c r="B6">
        <v>25</v>
      </c>
      <c r="C6" s="22">
        <f t="shared" si="0"/>
        <v>235</v>
      </c>
      <c r="D6" s="14">
        <f t="shared" si="1"/>
        <v>70</v>
      </c>
      <c r="E6" s="15">
        <f t="shared" ref="E6:E11" si="3">E5+B6+10</f>
        <v>100</v>
      </c>
      <c r="F6" s="18">
        <f t="shared" si="2"/>
        <v>230</v>
      </c>
      <c r="G6" s="20">
        <f t="shared" ref="G6:G11" si="4">$C$3-(D5)*1.5</f>
        <v>232.5</v>
      </c>
    </row>
    <row r="7" spans="1:7" x14ac:dyDescent="0.25">
      <c r="A7">
        <v>4</v>
      </c>
      <c r="B7">
        <v>30</v>
      </c>
      <c r="C7" s="22">
        <f t="shared" si="0"/>
        <v>200</v>
      </c>
      <c r="D7" s="14">
        <f t="shared" si="1"/>
        <v>100</v>
      </c>
      <c r="E7" s="15">
        <f t="shared" si="3"/>
        <v>140</v>
      </c>
      <c r="F7" s="18">
        <f t="shared" si="2"/>
        <v>200</v>
      </c>
      <c r="G7" s="20">
        <f t="shared" si="4"/>
        <v>195</v>
      </c>
    </row>
    <row r="8" spans="1:7" x14ac:dyDescent="0.25">
      <c r="A8">
        <v>5</v>
      </c>
      <c r="B8">
        <v>20</v>
      </c>
      <c r="C8" s="22">
        <f t="shared" si="0"/>
        <v>160</v>
      </c>
      <c r="D8" s="14">
        <f t="shared" si="1"/>
        <v>120</v>
      </c>
      <c r="E8" s="15">
        <f t="shared" si="3"/>
        <v>170</v>
      </c>
      <c r="F8" s="18">
        <f t="shared" si="2"/>
        <v>180</v>
      </c>
      <c r="G8" s="20">
        <f t="shared" si="4"/>
        <v>150</v>
      </c>
    </row>
    <row r="9" spans="1:7" x14ac:dyDescent="0.25">
      <c r="A9">
        <v>6</v>
      </c>
      <c r="B9">
        <v>20</v>
      </c>
      <c r="C9" s="22">
        <f t="shared" si="0"/>
        <v>130</v>
      </c>
      <c r="D9" s="14">
        <f t="shared" si="1"/>
        <v>140</v>
      </c>
      <c r="E9" s="15">
        <f t="shared" si="3"/>
        <v>200</v>
      </c>
      <c r="F9" s="18">
        <f t="shared" si="2"/>
        <v>160</v>
      </c>
      <c r="G9" s="20">
        <f t="shared" si="4"/>
        <v>120</v>
      </c>
    </row>
    <row r="10" spans="1:7" x14ac:dyDescent="0.25">
      <c r="A10">
        <v>7</v>
      </c>
      <c r="B10">
        <v>25</v>
      </c>
      <c r="C10" s="22">
        <f t="shared" si="0"/>
        <v>100</v>
      </c>
      <c r="D10" s="14">
        <f t="shared" si="1"/>
        <v>165</v>
      </c>
      <c r="E10" s="15">
        <f t="shared" si="3"/>
        <v>235</v>
      </c>
      <c r="F10" s="18">
        <f t="shared" si="2"/>
        <v>135</v>
      </c>
      <c r="G10" s="20">
        <f t="shared" si="4"/>
        <v>90</v>
      </c>
    </row>
    <row r="11" spans="1:7" x14ac:dyDescent="0.25">
      <c r="A11">
        <v>8</v>
      </c>
      <c r="B11">
        <v>15</v>
      </c>
      <c r="C11" s="22">
        <f t="shared" si="0"/>
        <v>65</v>
      </c>
      <c r="D11" s="14">
        <f t="shared" si="1"/>
        <v>180</v>
      </c>
      <c r="E11" s="15">
        <f t="shared" si="3"/>
        <v>260</v>
      </c>
      <c r="F11" s="18">
        <f t="shared" si="2"/>
        <v>120</v>
      </c>
      <c r="G11" s="20">
        <f t="shared" si="4"/>
        <v>52.5</v>
      </c>
    </row>
    <row r="12" spans="1:7" x14ac:dyDescent="0.25">
      <c r="A12">
        <v>9</v>
      </c>
      <c r="B12">
        <v>20</v>
      </c>
      <c r="C12" s="23">
        <f t="shared" ref="C12" si="5">C11-B11-10</f>
        <v>40</v>
      </c>
      <c r="D12" s="16">
        <f t="shared" ref="D12" si="6">B12+D11</f>
        <v>200</v>
      </c>
      <c r="E12" s="17">
        <f t="shared" ref="E12" si="7">E11+B12+10</f>
        <v>290</v>
      </c>
      <c r="F12" s="19">
        <f t="shared" ref="F12" si="8">$C$3-D11-B12</f>
        <v>100</v>
      </c>
      <c r="G12" s="21">
        <f t="shared" ref="G12" si="9">$C$3-(D11)*1.5</f>
        <v>30</v>
      </c>
    </row>
  </sheetData>
  <mergeCells count="2">
    <mergeCell ref="C1:E1"/>
    <mergeCell ref="F1:G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Luize</dc:creator>
  <cp:lastModifiedBy>Luize</cp:lastModifiedBy>
  <dcterms:created xsi:type="dcterms:W3CDTF">2013-10-08T05:28:50Z</dcterms:created>
  <dcterms:modified xsi:type="dcterms:W3CDTF">2013-10-08T06:14:09Z</dcterms:modified>
</cp:coreProperties>
</file>